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Новая работа\Центр ПО\Мониторинги\Мониторинг воспитательной деятельности\"/>
    </mc:Choice>
  </mc:AlternateContent>
  <bookViews>
    <workbookView xWindow="0" yWindow="0" windowWidth="28800" windowHeight="12000"/>
  </bookViews>
  <sheets>
    <sheet name="Анализ ВД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AI7" i="1" l="1"/>
  <c r="AI5" i="1"/>
  <c r="D11" i="1" l="1"/>
  <c r="AF8" i="1" l="1"/>
  <c r="AF6" i="1"/>
  <c r="AF4" i="1"/>
  <c r="W5" i="1"/>
  <c r="T4" i="1"/>
  <c r="J9" i="1"/>
  <c r="K9" i="1"/>
  <c r="L9" i="1"/>
  <c r="M9" i="1"/>
  <c r="N9" i="1"/>
  <c r="O9" i="1"/>
  <c r="P9" i="1"/>
  <c r="I9" i="1"/>
  <c r="D10" i="1"/>
  <c r="D7" i="1"/>
  <c r="D8" i="1"/>
  <c r="D6" i="1"/>
  <c r="D5" i="1"/>
</calcChain>
</file>

<file path=xl/sharedStrings.xml><?xml version="1.0" encoding="utf-8"?>
<sst xmlns="http://schemas.openxmlformats.org/spreadsheetml/2006/main" count="80" uniqueCount="72">
  <si>
    <t>Количество ОПОП по специальностям/профессиям</t>
  </si>
  <si>
    <t>совершеннолетних</t>
  </si>
  <si>
    <t>малообеспеченные</t>
  </si>
  <si>
    <t>из многодетных семей</t>
  </si>
  <si>
    <t>инвалиды</t>
  </si>
  <si>
    <t>сироты (опекаемые)</t>
  </si>
  <si>
    <t xml:space="preserve">Общее количество педагогических работников, осуществляющих образовательную деятельность в ПОО </t>
  </si>
  <si>
    <t>Наличие общежития (да-1 /нет-0)</t>
  </si>
  <si>
    <t>количество учебных групп очного обучения</t>
  </si>
  <si>
    <t>Визитная карточка ПОО ЯО</t>
  </si>
  <si>
    <t>Количество обучающихся в ПОО по всем видам образовательных программ очного обучения,из них</t>
  </si>
  <si>
    <t xml:space="preserve">несовершеннолетних, в том числе </t>
  </si>
  <si>
    <t>2. Нормативно-правовые документы, регулирующие организацию воспитательной деятельности в ПОО ЯО</t>
  </si>
  <si>
    <t>Наличие актуализированной рабочей программы воспитания  ПОО (да-1 /нет-0)</t>
  </si>
  <si>
    <t>Наличие актуализированных рабочих программ воспитания по специальностям/профессиям (да-1/не полностью-0,5/нет-0)</t>
  </si>
  <si>
    <t>Наличие календарно-тематического плана воспитательной работы в ПОО (да-1 /нет-0)</t>
  </si>
  <si>
    <t>Количество локальных актов, регулирующих воспитательную  деятельность в ПОО</t>
  </si>
  <si>
    <t>3 Направления воспитания</t>
  </si>
  <si>
    <t>Итоги</t>
  </si>
  <si>
    <t>Количество студентческих объединений по направлению деятельности</t>
  </si>
  <si>
    <t>Количество  студентов в данных объединениях</t>
  </si>
  <si>
    <t>Количество проектов, реализуемых с участием студентов по направлению деятельности</t>
  </si>
  <si>
    <t>Количество  студентов участвующих в данных проектах</t>
  </si>
  <si>
    <t>Количество  студентов, участвующих в данных мероприятиях по направлению деятельности</t>
  </si>
  <si>
    <t>Гражданское</t>
  </si>
  <si>
    <t xml:space="preserve">Патриотическое </t>
  </si>
  <si>
    <t>Духовно-нравственное</t>
  </si>
  <si>
    <t>Эстетическое</t>
  </si>
  <si>
    <t>Физическое</t>
  </si>
  <si>
    <t>Профессионально-трудовое</t>
  </si>
  <si>
    <t>Ценности нучного познания</t>
  </si>
  <si>
    <t>Экологическое</t>
  </si>
  <si>
    <t>4. "Движение первых</t>
  </si>
  <si>
    <t>Наличие  первичной организации  (да-1 /нет-0)</t>
  </si>
  <si>
    <t>Количество студентов, стоящих на учете в первичной организации, ынесенных в АСИОУ</t>
  </si>
  <si>
    <t>Количество реализованных проектов, проведенных мероприятий в рамках первичной организации</t>
  </si>
  <si>
    <t>5. Кадровое обеспечение воспитательной деятельности в ПОО ЯО</t>
  </si>
  <si>
    <t>Количество советника по воспитанию в ПОО</t>
  </si>
  <si>
    <t>Количество единиц  вспомогательного персонала (соцпедагог, педагог-психолог, педагог-организатор, организатор ОБЖ, руководитель физвоспитания)</t>
  </si>
  <si>
    <t xml:space="preserve">Количество классных руководитей в ПОО </t>
  </si>
  <si>
    <t>Количество классных руководителей, работающих  в двух учебных группах</t>
  </si>
  <si>
    <t>Количество помещений для проведения массовых воспитательных мероприятий (актовый зал, конференц-зал, коворкинг-пространство)</t>
  </si>
  <si>
    <t>Количество помещений для индивидуальной работы (кабинет соцпедагога, кабинет психолога)</t>
  </si>
  <si>
    <t>Наличие музея в ПОО (да-1 /нет-0)</t>
  </si>
  <si>
    <t>Наличие помещения для центра молодежных инициатив (да-1 /нет-0)</t>
  </si>
  <si>
    <t>7. Организационная структура  управления воспитательной деятельностью в ПОО ЯО</t>
  </si>
  <si>
    <t>6. Материально-техническое  обеспечение воспитательной деятельности в ПОО ЯО</t>
  </si>
  <si>
    <t>Наличие студенческого совета (да-1 /нет-0)</t>
  </si>
  <si>
    <t>Наличие совета по профилактике правонарушений (да-1 /нет-0)</t>
  </si>
  <si>
    <t>Наличие медиоцентра в ПОО (да-1 /нет-0)</t>
  </si>
  <si>
    <t>Наличие центра молодежных инициатив (да-1 /нет-0)</t>
  </si>
  <si>
    <t>Наличие методического объединения классных руководителей (да-1 /нет-0)</t>
  </si>
  <si>
    <t>Наличие волонтерского  отряда (да-1 /нет-0)</t>
  </si>
  <si>
    <t>Наличие спортивного  клуба (да-1 /нет-0)</t>
  </si>
  <si>
    <t>Наличие службы медиации (да-1 /нет-0)</t>
  </si>
  <si>
    <t>8. Дополнительное образование детей и взрослых  в ПОО ЯО</t>
  </si>
  <si>
    <t>Количество  объединений  дополнительного образования, финансирование которых осуществляется  за счет средств государственного задания ПОО</t>
  </si>
  <si>
    <t>Количество студентов, участвующих в объединениях  дополнительного образования, финансирование которых осуществляется  за счет средств государственного задания ПОО</t>
  </si>
  <si>
    <t>Количество  объединений  дополнительного образования, финансирование которых осуществляется  за счет внебюдетных источников ПОО</t>
  </si>
  <si>
    <t>Количество студентов, участвующих в объединениях  дополнительного образования, финансирование которых осуществляется  за счет внебюдетных источников ПОО</t>
  </si>
  <si>
    <t>Количество  объединений   дополнительного образования, являющихся структурными единицами Центра дополнительного образования "Мой выбор"</t>
  </si>
  <si>
    <t>Количество студентов, участвующих в объединениях   дополнительного образования, являющихся структурными единицами Центра дополнительного образования "Мой выбор"</t>
  </si>
  <si>
    <t>9.Результаты организации  воспитательной деятельности в ПОО ЯО</t>
  </si>
  <si>
    <t>Количество студентов, получающих именные стипендии (Губернатора ЯО, Прительства РФ )</t>
  </si>
  <si>
    <t>Количество студентов, награжденных наградами органов государственной власти, общественными организациями федерального и регионального уровня (грамотами, дипломами и др. аналогичными наградами)</t>
  </si>
  <si>
    <t>Общее количество волонтеров по всем видам деятельности</t>
  </si>
  <si>
    <t xml:space="preserve">Количество акций, проведенных в поддержку СВО </t>
  </si>
  <si>
    <t>Количество студентов, получивших гранты от различных организаций</t>
  </si>
  <si>
    <t>Количество  студентов, состоящих на разных видах учета (КДН,ОП )</t>
  </si>
  <si>
    <t>Количество студентов отчисленных из ПОО по дисциплинарным взысканиям</t>
  </si>
  <si>
    <t>Доля студентов, участвующих в данных мероприятиях по направлению деятельности</t>
  </si>
  <si>
    <t>Количество мероприятий, проведенных в ПОО по направлению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</si>
</sst>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9" fontId="3" fillId="0" borderId="1" xfId="1" applyFont="1" applyBorder="1" applyAlignment="1">
      <alignment vertical="top" wrapText="1"/>
    </xf>
    <xf numFmtId="9" fontId="3" fillId="0" borderId="0" xfId="1" applyFont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10" fontId="3" fillId="0" borderId="0" xfId="1" applyNumberFormat="1" applyFont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5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0" fontId="0" fillId="0" borderId="1" xfId="0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3"/>
  <sheetViews>
    <sheetView tabSelected="1" topLeftCell="D1" workbookViewId="0">
      <selection activeCell="W5" sqref="W5"/>
    </sheetView>
  </sheetViews>
  <sheetFormatPr defaultRowHeight="15" x14ac:dyDescent="0.25"/>
  <cols>
    <col min="1" max="1" width="13.5703125" customWidth="1"/>
    <col min="2" max="2" width="34" customWidth="1"/>
    <col min="4" max="4" width="11.42578125" bestFit="1" customWidth="1"/>
    <col min="5" max="5" width="28.85546875" customWidth="1"/>
    <col min="8" max="8" width="23.85546875" customWidth="1"/>
    <col min="9" max="9" width="11.42578125" bestFit="1" customWidth="1"/>
    <col min="13" max="13" width="11.42578125" bestFit="1" customWidth="1"/>
    <col min="18" max="18" width="18" customWidth="1"/>
    <col min="20" max="20" width="11.42578125" bestFit="1" customWidth="1"/>
    <col min="21" max="21" width="20.28515625" customWidth="1"/>
    <col min="23" max="23" width="11.42578125" bestFit="1" customWidth="1"/>
    <col min="24" max="24" width="17.5703125" customWidth="1"/>
    <col min="27" max="27" width="18.5703125" customWidth="1"/>
    <col min="30" max="30" width="19" customWidth="1"/>
    <col min="32" max="32" width="11.42578125" bestFit="1" customWidth="1"/>
    <col min="33" max="33" width="17.85546875" customWidth="1"/>
    <col min="35" max="35" width="11.42578125" bestFit="1" customWidth="1"/>
  </cols>
  <sheetData>
    <row r="1" spans="1:46" x14ac:dyDescent="0.25">
      <c r="A1" s="20">
        <v>1</v>
      </c>
      <c r="B1" s="16" t="s">
        <v>9</v>
      </c>
      <c r="C1" s="12" t="s">
        <v>18</v>
      </c>
      <c r="E1" s="16" t="s">
        <v>12</v>
      </c>
      <c r="F1" s="20" t="s">
        <v>18</v>
      </c>
      <c r="H1" s="16" t="s">
        <v>17</v>
      </c>
      <c r="R1" s="16" t="s">
        <v>32</v>
      </c>
      <c r="S1" s="12" t="s">
        <v>18</v>
      </c>
      <c r="U1" s="18" t="s">
        <v>36</v>
      </c>
      <c r="V1" s="12" t="s">
        <v>18</v>
      </c>
      <c r="X1" s="15" t="s">
        <v>46</v>
      </c>
      <c r="Y1" s="12" t="s">
        <v>18</v>
      </c>
      <c r="AA1" s="15" t="s">
        <v>45</v>
      </c>
      <c r="AB1" s="12" t="s">
        <v>18</v>
      </c>
      <c r="AD1" s="15" t="s">
        <v>55</v>
      </c>
      <c r="AE1" s="12" t="s">
        <v>18</v>
      </c>
      <c r="AG1" s="13" t="s">
        <v>62</v>
      </c>
      <c r="AH1" s="12" t="s">
        <v>18</v>
      </c>
    </row>
    <row r="2" spans="1:46" s="1" customFormat="1" ht="42.75" customHeight="1" x14ac:dyDescent="0.25">
      <c r="A2" s="20"/>
      <c r="B2" s="16"/>
      <c r="C2" s="12"/>
      <c r="E2" s="16"/>
      <c r="F2" s="20"/>
      <c r="H2" s="16"/>
      <c r="I2" s="4" t="s">
        <v>24</v>
      </c>
      <c r="J2" s="3" t="s">
        <v>25</v>
      </c>
      <c r="K2" s="3" t="s">
        <v>26</v>
      </c>
      <c r="L2" s="3" t="s">
        <v>27</v>
      </c>
      <c r="M2" s="3" t="s">
        <v>28</v>
      </c>
      <c r="N2" s="3" t="s">
        <v>29</v>
      </c>
      <c r="O2" s="3" t="s">
        <v>31</v>
      </c>
      <c r="P2" s="3" t="s">
        <v>30</v>
      </c>
      <c r="R2" s="17"/>
      <c r="S2" s="12"/>
      <c r="U2" s="19"/>
      <c r="V2" s="12"/>
      <c r="W2" s="7"/>
      <c r="X2" s="15"/>
      <c r="Y2" s="12"/>
      <c r="Z2" s="7"/>
      <c r="AA2" s="15"/>
      <c r="AB2" s="12"/>
      <c r="AD2" s="15"/>
      <c r="AE2" s="12"/>
      <c r="AG2" s="13"/>
      <c r="AH2" s="14"/>
    </row>
    <row r="3" spans="1:46" ht="128.25" thickBot="1" x14ac:dyDescent="0.3">
      <c r="A3" s="3"/>
      <c r="B3" s="3" t="s">
        <v>0</v>
      </c>
      <c r="C3" s="3">
        <v>405</v>
      </c>
      <c r="D3" s="3"/>
      <c r="E3" s="3" t="s">
        <v>13</v>
      </c>
      <c r="F3" s="3">
        <v>31</v>
      </c>
      <c r="G3" s="2"/>
      <c r="H3" s="5" t="s">
        <v>19</v>
      </c>
      <c r="I3" s="3">
        <v>45</v>
      </c>
      <c r="J3" s="3">
        <v>42</v>
      </c>
      <c r="K3" s="3">
        <v>26</v>
      </c>
      <c r="L3" s="3">
        <v>44</v>
      </c>
      <c r="M3" s="3">
        <v>78</v>
      </c>
      <c r="N3" s="3">
        <v>43</v>
      </c>
      <c r="O3" s="3">
        <v>17</v>
      </c>
      <c r="P3" s="3">
        <v>35</v>
      </c>
      <c r="Q3" s="2"/>
      <c r="R3" s="3" t="s">
        <v>33</v>
      </c>
      <c r="S3" s="3">
        <v>30</v>
      </c>
      <c r="T3" s="2"/>
      <c r="U3" s="3" t="s">
        <v>37</v>
      </c>
      <c r="V3" s="3">
        <v>32</v>
      </c>
      <c r="W3" s="2"/>
      <c r="X3" s="3" t="s">
        <v>41</v>
      </c>
      <c r="Y3" s="3">
        <v>73</v>
      </c>
      <c r="Z3" s="2"/>
      <c r="AA3" s="3" t="s">
        <v>47</v>
      </c>
      <c r="AB3" s="3">
        <v>31</v>
      </c>
      <c r="AC3" s="2"/>
      <c r="AD3" s="3" t="s">
        <v>56</v>
      </c>
      <c r="AE3" s="3">
        <v>184</v>
      </c>
      <c r="AF3" s="2"/>
      <c r="AG3" s="3" t="s">
        <v>63</v>
      </c>
      <c r="AH3" s="3">
        <v>123</v>
      </c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79.25" thickBot="1" x14ac:dyDescent="0.3">
      <c r="A4" s="3"/>
      <c r="B4" s="3" t="s">
        <v>10</v>
      </c>
      <c r="C4" s="3">
        <v>25426</v>
      </c>
      <c r="D4" s="3"/>
      <c r="E4" s="3" t="s">
        <v>14</v>
      </c>
      <c r="F4" s="3">
        <v>28.5</v>
      </c>
      <c r="G4" s="2"/>
      <c r="H4" s="6" t="s">
        <v>20</v>
      </c>
      <c r="I4" s="3">
        <v>1231</v>
      </c>
      <c r="J4" s="3">
        <v>1112</v>
      </c>
      <c r="K4" s="3">
        <v>746</v>
      </c>
      <c r="L4" s="3">
        <v>976</v>
      </c>
      <c r="M4" s="3">
        <v>5451</v>
      </c>
      <c r="N4" s="3">
        <v>993</v>
      </c>
      <c r="O4" s="3">
        <v>677</v>
      </c>
      <c r="P4" s="3">
        <v>647</v>
      </c>
      <c r="Q4" s="2"/>
      <c r="R4" s="3" t="s">
        <v>34</v>
      </c>
      <c r="S4" s="3">
        <v>2715</v>
      </c>
      <c r="T4" s="9">
        <f>S4/C4</f>
        <v>0.10678046094548888</v>
      </c>
      <c r="U4" s="3" t="s">
        <v>38</v>
      </c>
      <c r="V4" s="3">
        <v>129.5</v>
      </c>
      <c r="W4" s="2"/>
      <c r="X4" s="3" t="s">
        <v>42</v>
      </c>
      <c r="Y4" s="3">
        <v>52</v>
      </c>
      <c r="Z4" s="2"/>
      <c r="AA4" s="3" t="s">
        <v>48</v>
      </c>
      <c r="AB4" s="3">
        <v>33</v>
      </c>
      <c r="AC4" s="2"/>
      <c r="AD4" s="3" t="s">
        <v>57</v>
      </c>
      <c r="AE4" s="3">
        <v>3770</v>
      </c>
      <c r="AF4" s="9">
        <f>AE4/25426</f>
        <v>0.14827342090773224</v>
      </c>
      <c r="AG4" s="3" t="s">
        <v>64</v>
      </c>
      <c r="AH4" s="3">
        <v>552</v>
      </c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15.5" thickBot="1" x14ac:dyDescent="0.3">
      <c r="A5" s="3"/>
      <c r="B5" s="3" t="s">
        <v>1</v>
      </c>
      <c r="C5" s="3">
        <v>13238</v>
      </c>
      <c r="D5" s="8">
        <f>C5/C4</f>
        <v>0.52064815543144816</v>
      </c>
      <c r="E5" s="3" t="s">
        <v>15</v>
      </c>
      <c r="F5" s="3">
        <v>33</v>
      </c>
      <c r="G5" s="2"/>
      <c r="H5" s="6" t="s">
        <v>21</v>
      </c>
      <c r="I5" s="3">
        <v>57</v>
      </c>
      <c r="J5" s="3">
        <v>75</v>
      </c>
      <c r="K5" s="3">
        <v>32</v>
      </c>
      <c r="L5" s="3">
        <v>39</v>
      </c>
      <c r="M5" s="3">
        <v>62</v>
      </c>
      <c r="N5" s="3">
        <v>48</v>
      </c>
      <c r="O5" s="3">
        <v>33</v>
      </c>
      <c r="P5" s="3">
        <v>51</v>
      </c>
      <c r="Q5" s="2"/>
      <c r="R5" s="3" t="s">
        <v>15</v>
      </c>
      <c r="S5" s="3">
        <v>32</v>
      </c>
      <c r="T5" s="2"/>
      <c r="U5" s="3" t="s">
        <v>39</v>
      </c>
      <c r="V5" s="3">
        <v>1048</v>
      </c>
      <c r="W5" s="9">
        <f>V5/C13</f>
        <v>0.90034364261168387</v>
      </c>
      <c r="X5" s="3" t="s">
        <v>43</v>
      </c>
      <c r="Y5" s="3">
        <v>21</v>
      </c>
      <c r="Z5" s="2"/>
      <c r="AA5" s="3" t="s">
        <v>49</v>
      </c>
      <c r="AB5" s="3">
        <v>30</v>
      </c>
      <c r="AC5" s="2"/>
      <c r="AD5" s="3" t="s">
        <v>58</v>
      </c>
      <c r="AE5" s="3">
        <v>33</v>
      </c>
      <c r="AF5" s="2"/>
      <c r="AG5" s="3" t="s">
        <v>65</v>
      </c>
      <c r="AH5" s="3">
        <v>3778</v>
      </c>
      <c r="AI5" s="9">
        <f>AH5/C4</f>
        <v>0.14858805946668766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41" thickBot="1" x14ac:dyDescent="0.3">
      <c r="A6" s="3"/>
      <c r="B6" s="3" t="s">
        <v>11</v>
      </c>
      <c r="C6" s="3">
        <v>12186</v>
      </c>
      <c r="D6" s="8">
        <f>C6/C4</f>
        <v>0.47927318492881305</v>
      </c>
      <c r="E6" s="3" t="s">
        <v>16</v>
      </c>
      <c r="F6" s="3">
        <v>395</v>
      </c>
      <c r="G6" s="2"/>
      <c r="H6" s="6" t="s">
        <v>22</v>
      </c>
      <c r="I6" s="3">
        <v>3318</v>
      </c>
      <c r="J6" s="3">
        <v>4956</v>
      </c>
      <c r="K6" s="3">
        <v>1019</v>
      </c>
      <c r="L6" s="3">
        <v>1929</v>
      </c>
      <c r="M6" s="3">
        <v>1744</v>
      </c>
      <c r="N6" s="3">
        <v>2111</v>
      </c>
      <c r="O6" s="3">
        <v>1717</v>
      </c>
      <c r="P6" s="3">
        <v>494</v>
      </c>
      <c r="Q6" s="2"/>
      <c r="R6" s="3" t="s">
        <v>35</v>
      </c>
      <c r="S6" s="3">
        <v>337</v>
      </c>
      <c r="T6" s="2"/>
      <c r="U6" s="3" t="s">
        <v>40</v>
      </c>
      <c r="V6" s="3">
        <v>196</v>
      </c>
      <c r="W6" s="2"/>
      <c r="X6" s="3" t="s">
        <v>44</v>
      </c>
      <c r="Y6" s="3">
        <v>22</v>
      </c>
      <c r="Z6" s="2"/>
      <c r="AA6" s="3" t="s">
        <v>50</v>
      </c>
      <c r="AB6" s="3">
        <v>20</v>
      </c>
      <c r="AC6" s="2"/>
      <c r="AD6" s="3" t="s">
        <v>59</v>
      </c>
      <c r="AE6" s="3">
        <v>674</v>
      </c>
      <c r="AF6" s="9">
        <f>AE6/25426</f>
        <v>2.6508298591992448E-2</v>
      </c>
      <c r="AG6" s="3" t="s">
        <v>66</v>
      </c>
      <c r="AH6" s="3">
        <v>294</v>
      </c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28.25" thickBot="1" x14ac:dyDescent="0.3">
      <c r="A7" s="3"/>
      <c r="B7" s="3" t="s">
        <v>2</v>
      </c>
      <c r="C7" s="3">
        <v>599</v>
      </c>
      <c r="D7" s="8">
        <f>C7/C4</f>
        <v>2.3558562101785575E-2</v>
      </c>
      <c r="E7" s="3"/>
      <c r="F7" s="3"/>
      <c r="G7" s="2"/>
      <c r="H7" s="6" t="s">
        <v>71</v>
      </c>
      <c r="I7" s="3">
        <v>842</v>
      </c>
      <c r="J7" s="3">
        <v>1028</v>
      </c>
      <c r="K7" s="3">
        <v>512</v>
      </c>
      <c r="L7" s="3">
        <v>394</v>
      </c>
      <c r="M7" s="3">
        <v>793</v>
      </c>
      <c r="N7" s="3">
        <v>629</v>
      </c>
      <c r="O7" s="3">
        <v>307</v>
      </c>
      <c r="P7" s="3">
        <v>268</v>
      </c>
      <c r="Q7" s="2"/>
      <c r="R7" s="2"/>
      <c r="S7" s="2"/>
      <c r="T7" s="2"/>
      <c r="U7" s="3" t="s">
        <v>51</v>
      </c>
      <c r="V7" s="3">
        <v>21</v>
      </c>
      <c r="W7" s="2"/>
      <c r="X7" s="2"/>
      <c r="Y7" s="2"/>
      <c r="Z7" s="2"/>
      <c r="AA7" s="3" t="s">
        <v>52</v>
      </c>
      <c r="AB7" s="3">
        <v>31</v>
      </c>
      <c r="AC7" s="2"/>
      <c r="AD7" s="3" t="s">
        <v>60</v>
      </c>
      <c r="AE7" s="3">
        <v>60</v>
      </c>
      <c r="AF7" s="2"/>
      <c r="AG7" s="3" t="s">
        <v>67</v>
      </c>
      <c r="AH7" s="3">
        <v>21</v>
      </c>
      <c r="AI7" s="11">
        <f>AH7/C4</f>
        <v>8.2592621725792491E-4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53" x14ac:dyDescent="0.25">
      <c r="A8" s="3"/>
      <c r="B8" s="3" t="s">
        <v>3</v>
      </c>
      <c r="C8" s="3">
        <v>1542</v>
      </c>
      <c r="D8" s="8">
        <f>C8/C4</f>
        <v>6.0646582238653345E-2</v>
      </c>
      <c r="E8" s="3"/>
      <c r="F8" s="3"/>
      <c r="G8" s="2"/>
      <c r="H8" s="6" t="s">
        <v>23</v>
      </c>
      <c r="I8" s="3">
        <v>15330</v>
      </c>
      <c r="J8" s="3">
        <v>17769</v>
      </c>
      <c r="K8" s="3">
        <v>11418</v>
      </c>
      <c r="L8" s="3">
        <v>8591</v>
      </c>
      <c r="M8" s="3">
        <v>18452</v>
      </c>
      <c r="N8" s="3">
        <v>10686</v>
      </c>
      <c r="O8" s="3">
        <v>9204</v>
      </c>
      <c r="P8" s="3">
        <v>7678</v>
      </c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53</v>
      </c>
      <c r="AB8" s="3">
        <v>33</v>
      </c>
      <c r="AC8" s="2"/>
      <c r="AD8" s="3" t="s">
        <v>61</v>
      </c>
      <c r="AE8" s="3">
        <v>1074</v>
      </c>
      <c r="AF8" s="9">
        <f>AE8/25426</f>
        <v>4.2240226539762449E-2</v>
      </c>
      <c r="AG8" s="3" t="s">
        <v>68</v>
      </c>
      <c r="AH8" s="3">
        <v>242</v>
      </c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76.5" x14ac:dyDescent="0.25">
      <c r="A9" s="3"/>
      <c r="B9" s="3" t="s">
        <v>4</v>
      </c>
      <c r="C9" s="3">
        <v>416</v>
      </c>
      <c r="D9" s="8">
        <f>C9/C4</f>
        <v>1.6361205065680798E-2</v>
      </c>
      <c r="E9" s="3"/>
      <c r="F9" s="3"/>
      <c r="G9" s="2"/>
      <c r="H9" s="3" t="s">
        <v>70</v>
      </c>
      <c r="I9" s="8">
        <f>I8/25426</f>
        <v>0.60292613859828526</v>
      </c>
      <c r="J9" s="8">
        <f t="shared" ref="J9:P9" si="0">J8/25426</f>
        <v>0.69885156925981284</v>
      </c>
      <c r="K9" s="8">
        <f t="shared" si="0"/>
        <v>0.44906788326909464</v>
      </c>
      <c r="L9" s="8">
        <f t="shared" si="0"/>
        <v>0.33788248249823016</v>
      </c>
      <c r="M9" s="8">
        <f t="shared" si="0"/>
        <v>0.72571383623063002</v>
      </c>
      <c r="N9" s="8">
        <f t="shared" si="0"/>
        <v>0.42027845512467554</v>
      </c>
      <c r="O9" s="8">
        <f t="shared" si="0"/>
        <v>0.36199166207818767</v>
      </c>
      <c r="P9" s="8">
        <f t="shared" si="0"/>
        <v>0.30197435695744512</v>
      </c>
      <c r="Q9" s="2"/>
      <c r="R9" s="2"/>
      <c r="S9" s="2"/>
      <c r="T9" s="2"/>
      <c r="U9" s="2"/>
      <c r="V9" s="2"/>
      <c r="W9" s="2"/>
      <c r="X9" s="2"/>
      <c r="Y9" s="2"/>
      <c r="Z9" s="2"/>
      <c r="AA9" s="3" t="s">
        <v>54</v>
      </c>
      <c r="AB9" s="3">
        <v>14</v>
      </c>
      <c r="AC9" s="2"/>
      <c r="AD9" s="2"/>
      <c r="AE9" s="2"/>
      <c r="AF9" s="2"/>
      <c r="AG9" s="3" t="s">
        <v>69</v>
      </c>
      <c r="AH9" s="3">
        <v>36</v>
      </c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x14ac:dyDescent="0.25">
      <c r="A10" s="3"/>
      <c r="B10" s="3" t="s">
        <v>5</v>
      </c>
      <c r="C10" s="3">
        <v>969</v>
      </c>
      <c r="D10" s="8">
        <f>C10/C4</f>
        <v>3.8110595453472826E-2</v>
      </c>
      <c r="E10" s="3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38.25" x14ac:dyDescent="0.25">
      <c r="A11" s="3"/>
      <c r="B11" s="3" t="s">
        <v>6</v>
      </c>
      <c r="C11" s="3">
        <v>1507</v>
      </c>
      <c r="D11" s="10">
        <f>C11/1549</f>
        <v>0.97288573273079404</v>
      </c>
      <c r="E11" s="3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x14ac:dyDescent="0.25">
      <c r="A12" s="3"/>
      <c r="B12" s="3" t="s">
        <v>7</v>
      </c>
      <c r="C12" s="3">
        <v>25</v>
      </c>
      <c r="D12" s="3"/>
      <c r="E12" s="3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25.5" x14ac:dyDescent="0.25">
      <c r="A13" s="3"/>
      <c r="B13" s="3" t="s">
        <v>8</v>
      </c>
      <c r="C13" s="3">
        <v>1164</v>
      </c>
      <c r="D13" s="3"/>
      <c r="E13" s="3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</sheetData>
  <mergeCells count="18">
    <mergeCell ref="A1:A2"/>
    <mergeCell ref="B1:B2"/>
    <mergeCell ref="C1:C2"/>
    <mergeCell ref="E1:E2"/>
    <mergeCell ref="F1:F2"/>
    <mergeCell ref="H1:H2"/>
    <mergeCell ref="R1:R2"/>
    <mergeCell ref="S1:S2"/>
    <mergeCell ref="U1:U2"/>
    <mergeCell ref="V1:V2"/>
    <mergeCell ref="AE1:AE2"/>
    <mergeCell ref="AG1:AG2"/>
    <mergeCell ref="AH1:AH2"/>
    <mergeCell ref="X1:X2"/>
    <mergeCell ref="Y1:Y2"/>
    <mergeCell ref="AA1:AA2"/>
    <mergeCell ref="AB1:AB2"/>
    <mergeCell ref="AD1:A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Анализ ВД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Юрьевич Выборнов</dc:creator>
  <cp:lastModifiedBy>Владимир Юрьевич Выборнов</cp:lastModifiedBy>
  <dcterms:created xsi:type="dcterms:W3CDTF">2024-06-25T08:40:32Z</dcterms:created>
  <dcterms:modified xsi:type="dcterms:W3CDTF">2024-09-20T10:33:40Z</dcterms:modified>
</cp:coreProperties>
</file>